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ttstiftonline.sharepoint.com/teams/Kompensasjonsordningkultur/Delte dokumenter/General/Saksbehandling/Søknadsbehandling, under arbeid/Omsetningsfall - eksempel regneark til nettside/"/>
    </mc:Choice>
  </mc:AlternateContent>
  <xr:revisionPtr revIDLastSave="23" documentId="8_{B63711F7-CB9A-431F-A9AC-29CAF0549A6B}" xr6:coauthVersionLast="47" xr6:coauthVersionMax="47" xr10:uidLastSave="{1EF944AB-05A8-49B8-9C2D-6B2A6B06AB6C}"/>
  <bookViews>
    <workbookView xWindow="780" yWindow="780" windowWidth="28620" windowHeight="15600" xr2:uid="{22E8F565-522E-4BFF-94C4-1F55F75B8F8B}"/>
  </bookViews>
  <sheets>
    <sheet name="Utregning omsetningsfall" sheetId="4" r:id="rId1"/>
    <sheet name="Eksempe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2" i="2" l="1"/>
  <c r="C7" i="2"/>
  <c r="E28" i="2" s="1"/>
  <c r="B7" i="2"/>
  <c r="A7" i="2"/>
  <c r="C7" i="4"/>
  <c r="E28" i="4" s="1"/>
  <c r="B7" i="4"/>
  <c r="E24" i="4" s="1"/>
  <c r="A7" i="4"/>
  <c r="E23" i="2" l="1"/>
  <c r="E24" i="2"/>
  <c r="G23" i="2" s="1"/>
  <c r="E23" i="4"/>
  <c r="G23" i="4" s="1"/>
  <c r="E29" i="4" s="1"/>
  <c r="I28" i="4" s="1"/>
  <c r="A32" i="4" s="1"/>
  <c r="E29" i="2" l="1"/>
  <c r="I28" i="2"/>
</calcChain>
</file>

<file path=xl/sharedStrings.xml><?xml version="1.0" encoding="utf-8"?>
<sst xmlns="http://schemas.openxmlformats.org/spreadsheetml/2006/main" count="49" uniqueCount="28">
  <si>
    <t>-</t>
  </si>
  <si>
    <t>=</t>
  </si>
  <si>
    <t>Prosentvis omsetningsfall</t>
  </si>
  <si>
    <t>*</t>
  </si>
  <si>
    <t>Beregning av gjennomsnittlig omsetning:</t>
  </si>
  <si>
    <t>Beregning av prosentvis omsetningsfall:</t>
  </si>
  <si>
    <t>Resultat:</t>
  </si>
  <si>
    <t>Omsetning januar 2020</t>
  </si>
  <si>
    <t>Omsetning februar 2020</t>
  </si>
  <si>
    <r>
      <rPr>
        <b/>
        <sz val="11"/>
        <color theme="1"/>
        <rFont val="Calibri"/>
        <family val="2"/>
        <scheme val="minor"/>
      </rPr>
      <t xml:space="preserve">SLIK BEREGNER DERE OMSETNINGSFALL </t>
    </r>
    <r>
      <rPr>
        <sz val="11"/>
        <color theme="1"/>
        <rFont val="Calibri"/>
        <family val="2"/>
        <scheme val="minor"/>
      </rPr>
      <t xml:space="preserve">
For å søke i kompensasjonsordningen for arrangører eller underleverandører i kultursektoren må dere ha hatt et omsetningsfall på minst 30 prosent i kompensasjonsperioden.  
Denne ordningen omfatter arrangementer i fire perioder: November 2021, desember 2021, januar 2022 og februar 2022.
Det vil si at dersom dere for eksempel søker om kompensasjon for avlyst, stengt eller nedskalert kulturarrangement i januar, må dere ha hatt et omsetningsfall på 30 prosent i den måneden.  
Omsetningsfallet skal fylles inn i søknadsskjemaet.</t>
    </r>
  </si>
  <si>
    <t>Faktisk omsetning i januar 2022:</t>
  </si>
  <si>
    <t>Gjennomsnittlig omsetning januar 2017-2019:</t>
  </si>
  <si>
    <t xml:space="preserve">Prosentvist omsetningsfall januar 2022: </t>
  </si>
  <si>
    <r>
      <rPr>
        <b/>
        <sz val="11"/>
        <color theme="1"/>
        <rFont val="Calibri"/>
        <family val="2"/>
        <scheme val="minor"/>
      </rPr>
      <t xml:space="preserve">Dersom dere er etablerte i 2019 
</t>
    </r>
    <r>
      <rPr>
        <sz val="11"/>
        <color theme="1"/>
        <rFont val="Calibri"/>
        <family val="2"/>
        <scheme val="minor"/>
      </rPr>
      <t xml:space="preserve">For foretak som er etablert fra 2019 og ikke har den relevante omsetningen i 2019 til å sammenligne, kan alternativt bruke gjennomsnittlig månedlig omsetning i kalendermånedene januar og februar 2020 som grunnlag for beregning av omsetningsfallet.
</t>
    </r>
    <r>
      <rPr>
        <b/>
        <sz val="11"/>
        <color theme="1"/>
        <rFont val="Calibri"/>
        <family val="2"/>
        <scheme val="minor"/>
      </rPr>
      <t>Eksempel:</t>
    </r>
    <r>
      <rPr>
        <sz val="11"/>
        <color theme="1"/>
        <rFont val="Calibri"/>
        <family val="2"/>
        <scheme val="minor"/>
      </rPr>
      <t xml:space="preserve">
Foretak etablert i slutten av januar 2019 og hadde kr 5 000 i omsetning de dagene foretaket var i aktivitet i januar. De hadde i januar 2022 en omsetning på kr 200 000. Foretaket hadde ikke relevant omsetning i januar 2019 fordi de nettopp hadde startet opp. Hadde omsetning i januar 2020 på kr 1 000 000 og februar på kr 800 000. Gjennomsnittlig omsetning i januar / februar 2020 er på kr 900 000. Det prosentvise omsetningsfallet vil være på 77,8 %.
</t>
    </r>
  </si>
  <si>
    <t>Omsetning i januar 2020:</t>
  </si>
  <si>
    <t>Omsetning i februar 2020:</t>
  </si>
  <si>
    <t>Måneder med omsetning i perioden:</t>
  </si>
  <si>
    <t>+</t>
  </si>
  <si>
    <t>Omsetning kompensasjons-perioden</t>
  </si>
  <si>
    <t>Gjennomsnittlig omsetning januar 2020 og februar 2020:</t>
  </si>
  <si>
    <t>Kompensasjons-periode</t>
  </si>
  <si>
    <r>
      <rPr>
        <b/>
        <sz val="11"/>
        <color theme="1"/>
        <rFont val="Calibri"/>
        <family val="2"/>
        <scheme val="minor"/>
      </rPr>
      <t xml:space="preserve">SLIK BEREGNER DERE OMSETNINGSFALL 
</t>
    </r>
    <r>
      <rPr>
        <sz val="11"/>
        <color theme="1"/>
        <rFont val="Calibri"/>
        <family val="2"/>
        <scheme val="minor"/>
      </rPr>
      <t>For å søke i kompensasjonsordningen for arrangører eller underleverandører i kultursektoren må dere ha hatt et omsetningsfall på minst 30 prosent i kompensasjonsperioden.  
Denne ordningen omfatter arrangementer i fire perioder: November 2021, desember 2021, januar 2022 og februar 2022.
Det vil si at dersom dere for eksempel søker om kompensasjon for avlyst, stengt eller nedskalert kulturarrangement i januar, må dere ha hatt et omsetningsfall på 30 prosent i den måneden.  
Omsetningsfallet skal fylles inn i søknadsskjemaet.</t>
    </r>
  </si>
  <si>
    <r>
      <rPr>
        <b/>
        <sz val="11"/>
        <color theme="1"/>
        <rFont val="Calibri"/>
        <family val="2"/>
        <scheme val="minor"/>
      </rPr>
      <t xml:space="preserve">Dersom dere er etablerte i 2019 
</t>
    </r>
    <r>
      <rPr>
        <sz val="11"/>
        <color theme="1"/>
        <rFont val="Calibri"/>
        <family val="2"/>
        <scheme val="minor"/>
      </rPr>
      <t>For foretak som er etablert fra 2019 og ikke har den relevante omsetningen i 2019 til å sammenligne, kan alternativt bruke gjennomsnittlig månedlig omsetning i kalendermånedene januar og februar 2020 som grunnlag or beregning av omsetningsfallet.</t>
    </r>
  </si>
  <si>
    <t>VIKTIG:</t>
  </si>
  <si>
    <t>Ved flere kompensasjonsperioder må hver måned legges inn for seg</t>
  </si>
  <si>
    <t>Fyll inn mnd</t>
  </si>
  <si>
    <t>Beregning av omsetningsfall for aktører etablert i 2019, men uten relevant omsetning</t>
  </si>
  <si>
    <t>Eksempel utregning av omsetningsfall for aktører etablert i 2019, men uten relevant omsetning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</si>
</sst>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kr&quot;\ #,##0;[Red]\-&quot;kr&quot;\ #,##0"/>
    <numFmt numFmtId="43" formatCode="_-* #,##0.00_-;\-* #,##0.00_-;_-* &quot;-&quot;??_-;_-@_-"/>
    <numFmt numFmtId="164" formatCode="0.0\ %"/>
    <numFmt numFmtId="165" formatCode="_-* #,##0_-;\-* #,##0_-;_-* &quot;-&quot;??_-;_-@_-"/>
    <numFmt numFmtId="166" formatCode="_-[$kr-414]\ * #,##0_-;\-[$kr-414]\ * #,##0_-;_-[$kr-414]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Border="1"/>
    <xf numFmtId="3" fontId="3" fillId="0" borderId="0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ont="1" applyBorder="1" applyAlignment="1">
      <alignment horizontal="center"/>
    </xf>
    <xf numFmtId="3" fontId="0" fillId="0" borderId="0" xfId="0" applyNumberFormat="1" applyFont="1" applyBorder="1"/>
    <xf numFmtId="164" fontId="1" fillId="0" borderId="0" xfId="1" applyNumberFormat="1" applyFont="1" applyBorder="1" applyAlignment="1">
      <alignment horizontal="center"/>
    </xf>
    <xf numFmtId="0" fontId="2" fillId="2" borderId="1" xfId="0" applyFont="1" applyFill="1" applyBorder="1"/>
    <xf numFmtId="0" fontId="4" fillId="0" borderId="0" xfId="0" applyFont="1"/>
    <xf numFmtId="0" fontId="6" fillId="0" borderId="0" xfId="0" applyFont="1"/>
    <xf numFmtId="0" fontId="0" fillId="0" borderId="0" xfId="0" applyAlignment="1">
      <alignment wrapText="1" shrinkToFit="1"/>
    </xf>
    <xf numFmtId="0" fontId="0" fillId="0" borderId="0" xfId="0" applyAlignment="1">
      <alignment wrapText="1"/>
    </xf>
    <xf numFmtId="6" fontId="0" fillId="0" borderId="0" xfId="0" applyNumberFormat="1"/>
    <xf numFmtId="165" fontId="0" fillId="0" borderId="2" xfId="2" applyNumberFormat="1" applyFont="1" applyBorder="1" applyAlignment="1">
      <alignment horizontal="center" vertical="center"/>
    </xf>
    <xf numFmtId="166" fontId="0" fillId="0" borderId="0" xfId="0" applyNumberFormat="1" applyAlignment="1">
      <alignment vertical="center"/>
    </xf>
    <xf numFmtId="165" fontId="0" fillId="0" borderId="0" xfId="2" applyNumberFormat="1" applyFont="1"/>
    <xf numFmtId="0" fontId="0" fillId="0" borderId="2" xfId="0" applyBorder="1"/>
    <xf numFmtId="3" fontId="0" fillId="0" borderId="1" xfId="0" applyNumberFormat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 shrinkToFit="1"/>
    </xf>
    <xf numFmtId="49" fontId="2" fillId="3" borderId="1" xfId="0" applyNumberFormat="1" applyFont="1" applyFill="1" applyBorder="1"/>
    <xf numFmtId="3" fontId="0" fillId="0" borderId="0" xfId="0" applyNumberFormat="1" applyBorder="1" applyAlignment="1">
      <alignment horizontal="right"/>
    </xf>
    <xf numFmtId="0" fontId="2" fillId="2" borderId="1" xfId="0" applyFont="1" applyFill="1" applyBorder="1" applyAlignment="1">
      <alignment wrapText="1"/>
    </xf>
    <xf numFmtId="0" fontId="8" fillId="0" borderId="0" xfId="0" applyFont="1"/>
    <xf numFmtId="49" fontId="7" fillId="0" borderId="0" xfId="0" applyNumberFormat="1" applyFont="1"/>
    <xf numFmtId="0" fontId="0" fillId="0" borderId="0" xfId="0" applyAlignment="1"/>
    <xf numFmtId="0" fontId="7" fillId="0" borderId="0" xfId="0" applyFont="1"/>
    <xf numFmtId="0" fontId="0" fillId="0" borderId="0" xfId="0" applyFill="1" applyAlignment="1">
      <alignment horizontal="center"/>
    </xf>
    <xf numFmtId="3" fontId="2" fillId="2" borderId="1" xfId="0" applyNumberFormat="1" applyFont="1" applyFill="1" applyBorder="1" applyAlignment="1">
      <alignment horizontal="right"/>
    </xf>
    <xf numFmtId="9" fontId="0" fillId="0" borderId="0" xfId="0" applyNumberFormat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left" wrapText="1"/>
    </xf>
    <xf numFmtId="0" fontId="2" fillId="2" borderId="1" xfId="0" applyFont="1" applyFill="1" applyBorder="1" applyAlignment="1">
      <alignment horizontal="right" vertical="top" wrapText="1"/>
    </xf>
    <xf numFmtId="3" fontId="0" fillId="3" borderId="1" xfId="0" applyNumberForma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166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left" vertical="center"/>
    </xf>
  </cellXfs>
  <cellStyles count="3">
    <cellStyle name="Normal" xfId="0" builtinId="0"/>
    <cellStyle name="Prosent" xfId="1" builtinId="5"/>
    <cellStyle name="Tusenskilje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</xdr:colOff>
      <xdr:row>26</xdr:row>
      <xdr:rowOff>105834</xdr:rowOff>
    </xdr:from>
    <xdr:to>
      <xdr:col>4</xdr:col>
      <xdr:colOff>109219</xdr:colOff>
      <xdr:row>29</xdr:row>
      <xdr:rowOff>84667</xdr:rowOff>
    </xdr:to>
    <xdr:sp macro="" textlink="">
      <xdr:nvSpPr>
        <xdr:cNvPr id="6" name="Venstre hakeparentes 5">
          <a:extLst>
            <a:ext uri="{FF2B5EF4-FFF2-40B4-BE49-F238E27FC236}">
              <a16:creationId xmlns:a16="http://schemas.microsoft.com/office/drawing/2014/main" id="{0E019149-B420-4097-B64F-1C95F60B3CAE}"/>
            </a:ext>
          </a:extLst>
        </xdr:cNvPr>
        <xdr:cNvSpPr/>
      </xdr:nvSpPr>
      <xdr:spPr>
        <a:xfrm>
          <a:off x="3651250" y="5069417"/>
          <a:ext cx="45719" cy="550333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6</xdr:col>
      <xdr:colOff>811531</xdr:colOff>
      <xdr:row>26</xdr:row>
      <xdr:rowOff>116417</xdr:rowOff>
    </xdr:from>
    <xdr:to>
      <xdr:col>6</xdr:col>
      <xdr:colOff>857250</xdr:colOff>
      <xdr:row>29</xdr:row>
      <xdr:rowOff>95250</xdr:rowOff>
    </xdr:to>
    <xdr:sp macro="" textlink="">
      <xdr:nvSpPr>
        <xdr:cNvPr id="7" name="Høyre hakeparentes 6">
          <a:extLst>
            <a:ext uri="{FF2B5EF4-FFF2-40B4-BE49-F238E27FC236}">
              <a16:creationId xmlns:a16="http://schemas.microsoft.com/office/drawing/2014/main" id="{B13AAFC9-B33C-48E4-9822-2D75B4284BE8}"/>
            </a:ext>
          </a:extLst>
        </xdr:cNvPr>
        <xdr:cNvSpPr/>
      </xdr:nvSpPr>
      <xdr:spPr>
        <a:xfrm>
          <a:off x="5489364" y="5080000"/>
          <a:ext cx="45719" cy="550333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4</xdr:col>
      <xdr:colOff>52917</xdr:colOff>
      <xdr:row>26</xdr:row>
      <xdr:rowOff>95250</xdr:rowOff>
    </xdr:from>
    <xdr:to>
      <xdr:col>4</xdr:col>
      <xdr:colOff>98636</xdr:colOff>
      <xdr:row>29</xdr:row>
      <xdr:rowOff>74083</xdr:rowOff>
    </xdr:to>
    <xdr:sp macro="" textlink="">
      <xdr:nvSpPr>
        <xdr:cNvPr id="4" name="Venstre hakeparentes 3">
          <a:extLst>
            <a:ext uri="{FF2B5EF4-FFF2-40B4-BE49-F238E27FC236}">
              <a16:creationId xmlns:a16="http://schemas.microsoft.com/office/drawing/2014/main" id="{518AF4D4-F118-4D89-97A9-4EF6AAE80860}"/>
            </a:ext>
          </a:extLst>
        </xdr:cNvPr>
        <xdr:cNvSpPr/>
      </xdr:nvSpPr>
      <xdr:spPr>
        <a:xfrm>
          <a:off x="3929592" y="5457825"/>
          <a:ext cx="45719" cy="550333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6</xdr:col>
      <xdr:colOff>804333</xdr:colOff>
      <xdr:row>26</xdr:row>
      <xdr:rowOff>105833</xdr:rowOff>
    </xdr:from>
    <xdr:to>
      <xdr:col>6</xdr:col>
      <xdr:colOff>850052</xdr:colOff>
      <xdr:row>29</xdr:row>
      <xdr:rowOff>84666</xdr:rowOff>
    </xdr:to>
    <xdr:sp macro="" textlink="">
      <xdr:nvSpPr>
        <xdr:cNvPr id="5" name="Høyre hakeparentes 6">
          <a:extLst>
            <a:ext uri="{FF2B5EF4-FFF2-40B4-BE49-F238E27FC236}">
              <a16:creationId xmlns:a16="http://schemas.microsoft.com/office/drawing/2014/main" id="{F728BC07-6CD1-4033-82ED-EAA279A0E3BC}"/>
            </a:ext>
          </a:extLst>
        </xdr:cNvPr>
        <xdr:cNvSpPr/>
      </xdr:nvSpPr>
      <xdr:spPr>
        <a:xfrm>
          <a:off x="5966883" y="5468408"/>
          <a:ext cx="45719" cy="550333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4</xdr:col>
      <xdr:colOff>52917</xdr:colOff>
      <xdr:row>26</xdr:row>
      <xdr:rowOff>95250</xdr:rowOff>
    </xdr:from>
    <xdr:to>
      <xdr:col>4</xdr:col>
      <xdr:colOff>98636</xdr:colOff>
      <xdr:row>29</xdr:row>
      <xdr:rowOff>74083</xdr:rowOff>
    </xdr:to>
    <xdr:sp macro="" textlink="">
      <xdr:nvSpPr>
        <xdr:cNvPr id="10" name="Venstre hakeparentes 9">
          <a:extLst>
            <a:ext uri="{FF2B5EF4-FFF2-40B4-BE49-F238E27FC236}">
              <a16:creationId xmlns:a16="http://schemas.microsoft.com/office/drawing/2014/main" id="{B5D4DF22-8361-44A5-A2EA-2A106850A36A}"/>
            </a:ext>
          </a:extLst>
        </xdr:cNvPr>
        <xdr:cNvSpPr/>
      </xdr:nvSpPr>
      <xdr:spPr>
        <a:xfrm>
          <a:off x="3929592" y="5457825"/>
          <a:ext cx="45719" cy="550333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6</xdr:col>
      <xdr:colOff>804333</xdr:colOff>
      <xdr:row>26</xdr:row>
      <xdr:rowOff>105833</xdr:rowOff>
    </xdr:from>
    <xdr:to>
      <xdr:col>6</xdr:col>
      <xdr:colOff>850052</xdr:colOff>
      <xdr:row>29</xdr:row>
      <xdr:rowOff>84666</xdr:rowOff>
    </xdr:to>
    <xdr:sp macro="" textlink="">
      <xdr:nvSpPr>
        <xdr:cNvPr id="11" name="Høyre hakeparentes 6">
          <a:extLst>
            <a:ext uri="{FF2B5EF4-FFF2-40B4-BE49-F238E27FC236}">
              <a16:creationId xmlns:a16="http://schemas.microsoft.com/office/drawing/2014/main" id="{9A75D5FC-F1E4-4C28-B0FE-7E8415CB5738}"/>
            </a:ext>
          </a:extLst>
        </xdr:cNvPr>
        <xdr:cNvSpPr/>
      </xdr:nvSpPr>
      <xdr:spPr>
        <a:xfrm>
          <a:off x="5966883" y="5468408"/>
          <a:ext cx="45719" cy="550333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52917</xdr:colOff>
      <xdr:row>26</xdr:row>
      <xdr:rowOff>95250</xdr:rowOff>
    </xdr:from>
    <xdr:to>
      <xdr:col>4</xdr:col>
      <xdr:colOff>98636</xdr:colOff>
      <xdr:row>29</xdr:row>
      <xdr:rowOff>74083</xdr:rowOff>
    </xdr:to>
    <xdr:sp macro="" textlink="">
      <xdr:nvSpPr>
        <xdr:cNvPr id="6" name="Venstre hakeparentes 5">
          <a:extLst>
            <a:ext uri="{FF2B5EF4-FFF2-40B4-BE49-F238E27FC236}">
              <a16:creationId xmlns:a16="http://schemas.microsoft.com/office/drawing/2014/main" id="{E1D17670-1C23-4EB0-969C-45BB7BE55567}"/>
            </a:ext>
          </a:extLst>
        </xdr:cNvPr>
        <xdr:cNvSpPr/>
      </xdr:nvSpPr>
      <xdr:spPr>
        <a:xfrm>
          <a:off x="3640667" y="5058833"/>
          <a:ext cx="45719" cy="550333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6</xdr:col>
      <xdr:colOff>804333</xdr:colOff>
      <xdr:row>26</xdr:row>
      <xdr:rowOff>105833</xdr:rowOff>
    </xdr:from>
    <xdr:to>
      <xdr:col>6</xdr:col>
      <xdr:colOff>850052</xdr:colOff>
      <xdr:row>29</xdr:row>
      <xdr:rowOff>84666</xdr:rowOff>
    </xdr:to>
    <xdr:sp macro="" textlink="">
      <xdr:nvSpPr>
        <xdr:cNvPr id="7" name="Høyre hakeparentes 6">
          <a:extLst>
            <a:ext uri="{FF2B5EF4-FFF2-40B4-BE49-F238E27FC236}">
              <a16:creationId xmlns:a16="http://schemas.microsoft.com/office/drawing/2014/main" id="{CDCBE2BC-0210-49D0-812A-602D01CB2F83}"/>
            </a:ext>
          </a:extLst>
        </xdr:cNvPr>
        <xdr:cNvSpPr/>
      </xdr:nvSpPr>
      <xdr:spPr>
        <a:xfrm>
          <a:off x="5482166" y="5069416"/>
          <a:ext cx="45719" cy="550333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13</xdr:col>
      <xdr:colOff>148168</xdr:colOff>
      <xdr:row>37</xdr:row>
      <xdr:rowOff>169333</xdr:rowOff>
    </xdr:from>
    <xdr:to>
      <xdr:col>14</xdr:col>
      <xdr:colOff>31751</xdr:colOff>
      <xdr:row>40</xdr:row>
      <xdr:rowOff>74084</xdr:rowOff>
    </xdr:to>
    <xdr:sp macro="" textlink="">
      <xdr:nvSpPr>
        <xdr:cNvPr id="4" name="Venstre hakeparentes 3">
          <a:extLst>
            <a:ext uri="{FF2B5EF4-FFF2-40B4-BE49-F238E27FC236}">
              <a16:creationId xmlns:a16="http://schemas.microsoft.com/office/drawing/2014/main" id="{DC3CB138-8EEE-4FD8-8ADF-C778C0AC2BEF}"/>
            </a:ext>
          </a:extLst>
        </xdr:cNvPr>
        <xdr:cNvSpPr/>
      </xdr:nvSpPr>
      <xdr:spPr>
        <a:xfrm>
          <a:off x="15340543" y="7617883"/>
          <a:ext cx="64558" cy="476251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16</xdr:col>
      <xdr:colOff>719670</xdr:colOff>
      <xdr:row>37</xdr:row>
      <xdr:rowOff>137582</xdr:rowOff>
    </xdr:from>
    <xdr:to>
      <xdr:col>17</xdr:col>
      <xdr:colOff>42337</xdr:colOff>
      <xdr:row>40</xdr:row>
      <xdr:rowOff>88899</xdr:rowOff>
    </xdr:to>
    <xdr:sp macro="" textlink="">
      <xdr:nvSpPr>
        <xdr:cNvPr id="5" name="Høgre hakeparentes 4">
          <a:extLst>
            <a:ext uri="{FF2B5EF4-FFF2-40B4-BE49-F238E27FC236}">
              <a16:creationId xmlns:a16="http://schemas.microsoft.com/office/drawing/2014/main" id="{605569DC-5F1E-4C96-88A6-90A7750A388B}"/>
            </a:ext>
          </a:extLst>
        </xdr:cNvPr>
        <xdr:cNvSpPr/>
      </xdr:nvSpPr>
      <xdr:spPr>
        <a:xfrm>
          <a:off x="17026470" y="7586132"/>
          <a:ext cx="84667" cy="522817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4</xdr:col>
      <xdr:colOff>63500</xdr:colOff>
      <xdr:row>26</xdr:row>
      <xdr:rowOff>105834</xdr:rowOff>
    </xdr:from>
    <xdr:to>
      <xdr:col>4</xdr:col>
      <xdr:colOff>109219</xdr:colOff>
      <xdr:row>29</xdr:row>
      <xdr:rowOff>84667</xdr:rowOff>
    </xdr:to>
    <xdr:sp macro="" textlink="">
      <xdr:nvSpPr>
        <xdr:cNvPr id="8" name="Venstre hakeparentes 7">
          <a:extLst>
            <a:ext uri="{FF2B5EF4-FFF2-40B4-BE49-F238E27FC236}">
              <a16:creationId xmlns:a16="http://schemas.microsoft.com/office/drawing/2014/main" id="{F31C27ED-A784-4845-ABC1-3664049D82FA}"/>
            </a:ext>
          </a:extLst>
        </xdr:cNvPr>
        <xdr:cNvSpPr/>
      </xdr:nvSpPr>
      <xdr:spPr>
        <a:xfrm>
          <a:off x="3940175" y="5477934"/>
          <a:ext cx="45719" cy="550333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6</xdr:col>
      <xdr:colOff>811531</xdr:colOff>
      <xdr:row>26</xdr:row>
      <xdr:rowOff>116417</xdr:rowOff>
    </xdr:from>
    <xdr:to>
      <xdr:col>6</xdr:col>
      <xdr:colOff>857250</xdr:colOff>
      <xdr:row>29</xdr:row>
      <xdr:rowOff>95250</xdr:rowOff>
    </xdr:to>
    <xdr:sp macro="" textlink="">
      <xdr:nvSpPr>
        <xdr:cNvPr id="9" name="Høyre hakeparentes 6">
          <a:extLst>
            <a:ext uri="{FF2B5EF4-FFF2-40B4-BE49-F238E27FC236}">
              <a16:creationId xmlns:a16="http://schemas.microsoft.com/office/drawing/2014/main" id="{A6E89EE9-0C4B-4602-90AD-E16FF17582F6}"/>
            </a:ext>
          </a:extLst>
        </xdr:cNvPr>
        <xdr:cNvSpPr/>
      </xdr:nvSpPr>
      <xdr:spPr>
        <a:xfrm>
          <a:off x="5974081" y="5488517"/>
          <a:ext cx="45719" cy="550333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4</xdr:col>
      <xdr:colOff>52917</xdr:colOff>
      <xdr:row>26</xdr:row>
      <xdr:rowOff>95250</xdr:rowOff>
    </xdr:from>
    <xdr:to>
      <xdr:col>4</xdr:col>
      <xdr:colOff>98636</xdr:colOff>
      <xdr:row>29</xdr:row>
      <xdr:rowOff>74083</xdr:rowOff>
    </xdr:to>
    <xdr:sp macro="" textlink="">
      <xdr:nvSpPr>
        <xdr:cNvPr id="10" name="Venstre hakeparentes 9">
          <a:extLst>
            <a:ext uri="{FF2B5EF4-FFF2-40B4-BE49-F238E27FC236}">
              <a16:creationId xmlns:a16="http://schemas.microsoft.com/office/drawing/2014/main" id="{D35BEB13-DE90-426E-A7E9-60E30DB90C38}"/>
            </a:ext>
          </a:extLst>
        </xdr:cNvPr>
        <xdr:cNvSpPr/>
      </xdr:nvSpPr>
      <xdr:spPr>
        <a:xfrm>
          <a:off x="3929592" y="5467350"/>
          <a:ext cx="45719" cy="550333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6</xdr:col>
      <xdr:colOff>804333</xdr:colOff>
      <xdr:row>26</xdr:row>
      <xdr:rowOff>105833</xdr:rowOff>
    </xdr:from>
    <xdr:to>
      <xdr:col>6</xdr:col>
      <xdr:colOff>850052</xdr:colOff>
      <xdr:row>29</xdr:row>
      <xdr:rowOff>84666</xdr:rowOff>
    </xdr:to>
    <xdr:sp macro="" textlink="">
      <xdr:nvSpPr>
        <xdr:cNvPr id="11" name="Høyre hakeparentes 6">
          <a:extLst>
            <a:ext uri="{FF2B5EF4-FFF2-40B4-BE49-F238E27FC236}">
              <a16:creationId xmlns:a16="http://schemas.microsoft.com/office/drawing/2014/main" id="{6FADF2BF-3ADE-478C-9400-78CCA0A53142}"/>
            </a:ext>
          </a:extLst>
        </xdr:cNvPr>
        <xdr:cNvSpPr/>
      </xdr:nvSpPr>
      <xdr:spPr>
        <a:xfrm>
          <a:off x="5966883" y="5477933"/>
          <a:ext cx="45719" cy="550333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4</xdr:col>
      <xdr:colOff>52917</xdr:colOff>
      <xdr:row>26</xdr:row>
      <xdr:rowOff>95250</xdr:rowOff>
    </xdr:from>
    <xdr:to>
      <xdr:col>4</xdr:col>
      <xdr:colOff>98636</xdr:colOff>
      <xdr:row>29</xdr:row>
      <xdr:rowOff>74083</xdr:rowOff>
    </xdr:to>
    <xdr:sp macro="" textlink="">
      <xdr:nvSpPr>
        <xdr:cNvPr id="12" name="Venstre hakeparentes 11">
          <a:extLst>
            <a:ext uri="{FF2B5EF4-FFF2-40B4-BE49-F238E27FC236}">
              <a16:creationId xmlns:a16="http://schemas.microsoft.com/office/drawing/2014/main" id="{3220962A-3C96-4A96-AFB0-4DE57167D63A}"/>
            </a:ext>
          </a:extLst>
        </xdr:cNvPr>
        <xdr:cNvSpPr/>
      </xdr:nvSpPr>
      <xdr:spPr>
        <a:xfrm>
          <a:off x="3929592" y="5467350"/>
          <a:ext cx="45719" cy="550333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6</xdr:col>
      <xdr:colOff>804333</xdr:colOff>
      <xdr:row>26</xdr:row>
      <xdr:rowOff>105833</xdr:rowOff>
    </xdr:from>
    <xdr:to>
      <xdr:col>6</xdr:col>
      <xdr:colOff>850052</xdr:colOff>
      <xdr:row>29</xdr:row>
      <xdr:rowOff>84666</xdr:rowOff>
    </xdr:to>
    <xdr:sp macro="" textlink="">
      <xdr:nvSpPr>
        <xdr:cNvPr id="13" name="Høyre hakeparentes 6">
          <a:extLst>
            <a:ext uri="{FF2B5EF4-FFF2-40B4-BE49-F238E27FC236}">
              <a16:creationId xmlns:a16="http://schemas.microsoft.com/office/drawing/2014/main" id="{45A0155B-6AFA-4B00-A4B1-B25F7BDA6EBA}"/>
            </a:ext>
          </a:extLst>
        </xdr:cNvPr>
        <xdr:cNvSpPr/>
      </xdr:nvSpPr>
      <xdr:spPr>
        <a:xfrm>
          <a:off x="5966883" y="5477933"/>
          <a:ext cx="45719" cy="550333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14</xdr:col>
      <xdr:colOff>696385</xdr:colOff>
      <xdr:row>37</xdr:row>
      <xdr:rowOff>137582</xdr:rowOff>
    </xdr:from>
    <xdr:to>
      <xdr:col>15</xdr:col>
      <xdr:colOff>10586</xdr:colOff>
      <xdr:row>40</xdr:row>
      <xdr:rowOff>116417</xdr:rowOff>
    </xdr:to>
    <xdr:sp macro="" textlink="">
      <xdr:nvSpPr>
        <xdr:cNvPr id="15" name="Høgre hakeparentes 14">
          <a:extLst>
            <a:ext uri="{FF2B5EF4-FFF2-40B4-BE49-F238E27FC236}">
              <a16:creationId xmlns:a16="http://schemas.microsoft.com/office/drawing/2014/main" id="{85B6ACD9-D094-4808-82EA-B44C89077626}"/>
            </a:ext>
          </a:extLst>
        </xdr:cNvPr>
        <xdr:cNvSpPr/>
      </xdr:nvSpPr>
      <xdr:spPr>
        <a:xfrm>
          <a:off x="16539635" y="7598832"/>
          <a:ext cx="76201" cy="55033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11</xdr:col>
      <xdr:colOff>6032501</xdr:colOff>
      <xdr:row>37</xdr:row>
      <xdr:rowOff>169333</xdr:rowOff>
    </xdr:from>
    <xdr:to>
      <xdr:col>12</xdr:col>
      <xdr:colOff>148167</xdr:colOff>
      <xdr:row>40</xdr:row>
      <xdr:rowOff>74084</xdr:rowOff>
    </xdr:to>
    <xdr:sp macro="" textlink="">
      <xdr:nvSpPr>
        <xdr:cNvPr id="16" name="Venstre hakeparentes 15">
          <a:extLst>
            <a:ext uri="{FF2B5EF4-FFF2-40B4-BE49-F238E27FC236}">
              <a16:creationId xmlns:a16="http://schemas.microsoft.com/office/drawing/2014/main" id="{0FB91EEB-4661-4441-A58A-19F3373DF88E}"/>
            </a:ext>
          </a:extLst>
        </xdr:cNvPr>
        <xdr:cNvSpPr/>
      </xdr:nvSpPr>
      <xdr:spPr>
        <a:xfrm>
          <a:off x="14848418" y="7630583"/>
          <a:ext cx="158749" cy="476251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13</xdr:col>
      <xdr:colOff>148168</xdr:colOff>
      <xdr:row>37</xdr:row>
      <xdr:rowOff>169333</xdr:rowOff>
    </xdr:from>
    <xdr:to>
      <xdr:col>14</xdr:col>
      <xdr:colOff>31751</xdr:colOff>
      <xdr:row>40</xdr:row>
      <xdr:rowOff>74084</xdr:rowOff>
    </xdr:to>
    <xdr:sp macro="" textlink="">
      <xdr:nvSpPr>
        <xdr:cNvPr id="18" name="Venstre hakeparentes 17">
          <a:extLst>
            <a:ext uri="{FF2B5EF4-FFF2-40B4-BE49-F238E27FC236}">
              <a16:creationId xmlns:a16="http://schemas.microsoft.com/office/drawing/2014/main" id="{05222BED-37B4-46F1-8B2C-EDD84F6A09B4}"/>
            </a:ext>
          </a:extLst>
        </xdr:cNvPr>
        <xdr:cNvSpPr/>
      </xdr:nvSpPr>
      <xdr:spPr>
        <a:xfrm>
          <a:off x="15816793" y="7598833"/>
          <a:ext cx="64558" cy="476251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16</xdr:col>
      <xdr:colOff>719670</xdr:colOff>
      <xdr:row>37</xdr:row>
      <xdr:rowOff>137582</xdr:rowOff>
    </xdr:from>
    <xdr:to>
      <xdr:col>17</xdr:col>
      <xdr:colOff>42337</xdr:colOff>
      <xdr:row>40</xdr:row>
      <xdr:rowOff>88899</xdr:rowOff>
    </xdr:to>
    <xdr:sp macro="" textlink="">
      <xdr:nvSpPr>
        <xdr:cNvPr id="19" name="Høgre hakeparentes 18">
          <a:extLst>
            <a:ext uri="{FF2B5EF4-FFF2-40B4-BE49-F238E27FC236}">
              <a16:creationId xmlns:a16="http://schemas.microsoft.com/office/drawing/2014/main" id="{BDDBBE8A-88AC-4BD9-A587-EB32C0DF6D90}"/>
            </a:ext>
          </a:extLst>
        </xdr:cNvPr>
        <xdr:cNvSpPr/>
      </xdr:nvSpPr>
      <xdr:spPr>
        <a:xfrm>
          <a:off x="17502720" y="7567082"/>
          <a:ext cx="84667" cy="522817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52234-469E-4665-B142-9A16B2C2D119}">
  <dimension ref="A2:S40"/>
  <sheetViews>
    <sheetView tabSelected="1" zoomScale="90" zoomScaleNormal="90" workbookViewId="0">
      <selection activeCell="B16" sqref="B16"/>
    </sheetView>
  </sheetViews>
  <sheetFormatPr defaultColWidth="11.42578125" defaultRowHeight="15" x14ac:dyDescent="0.25"/>
  <cols>
    <col min="1" max="1" width="18" customWidth="1"/>
    <col min="2" max="2" width="18.5703125" customWidth="1"/>
    <col min="3" max="3" width="16.5703125" customWidth="1"/>
    <col min="4" max="4" width="5" customWidth="1"/>
    <col min="5" max="5" width="16.5703125" customWidth="1"/>
    <col min="6" max="6" width="2.7109375" customWidth="1"/>
    <col min="7" max="7" width="13.7109375" customWidth="1"/>
    <col min="8" max="8" width="2.7109375" customWidth="1"/>
    <col min="9" max="9" width="15.7109375" customWidth="1"/>
    <col min="12" max="12" width="90.5703125" customWidth="1"/>
    <col min="13" max="13" width="12" customWidth="1"/>
    <col min="14" max="14" width="2.7109375" customWidth="1"/>
    <col min="16" max="16" width="2.5703125" customWidth="1"/>
    <col min="18" max="18" width="4.140625" customWidth="1"/>
    <col min="19" max="19" width="10.28515625" customWidth="1"/>
  </cols>
  <sheetData>
    <row r="2" spans="1:19" ht="15.75" x14ac:dyDescent="0.25">
      <c r="A2" s="12" t="s">
        <v>26</v>
      </c>
    </row>
    <row r="5" spans="1:19" s="13" customFormat="1" ht="46.5" customHeight="1" x14ac:dyDescent="0.25">
      <c r="A5" s="22" t="s">
        <v>7</v>
      </c>
      <c r="B5" s="22" t="s">
        <v>8</v>
      </c>
      <c r="C5" s="35" t="s">
        <v>18</v>
      </c>
      <c r="D5" s="35"/>
      <c r="E5" s="25" t="s">
        <v>20</v>
      </c>
      <c r="F5"/>
      <c r="G5"/>
      <c r="L5"/>
      <c r="M5"/>
      <c r="N5"/>
      <c r="O5"/>
      <c r="P5"/>
      <c r="Q5"/>
      <c r="R5"/>
      <c r="S5"/>
    </row>
    <row r="6" spans="1:19" ht="15" customHeight="1" x14ac:dyDescent="0.25">
      <c r="A6" s="20"/>
      <c r="B6" s="20"/>
      <c r="C6" s="36"/>
      <c r="D6" s="36"/>
      <c r="E6" s="23" t="s">
        <v>25</v>
      </c>
      <c r="L6" s="34" t="s">
        <v>21</v>
      </c>
    </row>
    <row r="7" spans="1:19" x14ac:dyDescent="0.25">
      <c r="A7" s="21">
        <f>SUM(A6)</f>
        <v>0</v>
      </c>
      <c r="B7" s="21">
        <f>SUM(B6)</f>
        <v>0</v>
      </c>
      <c r="C7" s="37">
        <f>SUM(C6)</f>
        <v>0</v>
      </c>
      <c r="D7" s="37"/>
      <c r="E7" s="10"/>
      <c r="L7" s="34"/>
    </row>
    <row r="8" spans="1:19" x14ac:dyDescent="0.25">
      <c r="L8" s="34"/>
    </row>
    <row r="9" spans="1:19" x14ac:dyDescent="0.25">
      <c r="A9" s="26" t="s">
        <v>23</v>
      </c>
      <c r="L9" s="34"/>
    </row>
    <row r="10" spans="1:19" x14ac:dyDescent="0.25">
      <c r="A10" s="27" t="s">
        <v>24</v>
      </c>
      <c r="L10" s="34"/>
    </row>
    <row r="11" spans="1:19" x14ac:dyDescent="0.25">
      <c r="L11" s="34"/>
    </row>
    <row r="12" spans="1:19" x14ac:dyDescent="0.25">
      <c r="A12" s="24"/>
      <c r="B12" s="24"/>
      <c r="L12" s="34"/>
    </row>
    <row r="13" spans="1:19" x14ac:dyDescent="0.25">
      <c r="A13" s="24"/>
      <c r="B13" s="24"/>
      <c r="L13" s="34"/>
    </row>
    <row r="14" spans="1:19" x14ac:dyDescent="0.25">
      <c r="A14" s="24"/>
      <c r="B14" s="24"/>
      <c r="L14" s="34"/>
    </row>
    <row r="15" spans="1:19" x14ac:dyDescent="0.25">
      <c r="A15" s="24"/>
      <c r="B15" s="24"/>
      <c r="L15" s="34"/>
    </row>
    <row r="16" spans="1:19" x14ac:dyDescent="0.25">
      <c r="A16" s="24"/>
      <c r="B16" s="24"/>
    </row>
    <row r="17" spans="1:15" ht="15" customHeight="1" x14ac:dyDescent="0.25">
      <c r="A17" s="24"/>
      <c r="B17" s="24"/>
      <c r="L17" s="34" t="s">
        <v>22</v>
      </c>
    </row>
    <row r="18" spans="1:15" x14ac:dyDescent="0.25">
      <c r="L18" s="34"/>
    </row>
    <row r="19" spans="1:15" x14ac:dyDescent="0.25">
      <c r="L19" s="34"/>
      <c r="M19" s="11"/>
      <c r="N19" s="11"/>
      <c r="O19" s="11"/>
    </row>
    <row r="20" spans="1:15" x14ac:dyDescent="0.25">
      <c r="L20" s="34"/>
    </row>
    <row r="21" spans="1:15" x14ac:dyDescent="0.25">
      <c r="A21" s="11" t="s">
        <v>4</v>
      </c>
      <c r="L21" s="14"/>
    </row>
    <row r="22" spans="1:15" x14ac:dyDescent="0.25">
      <c r="L22" s="14"/>
    </row>
    <row r="23" spans="1:15" x14ac:dyDescent="0.25">
      <c r="A23" t="s">
        <v>19</v>
      </c>
      <c r="E23" s="4">
        <f>B7+A7</f>
        <v>0</v>
      </c>
      <c r="F23" s="7" t="s">
        <v>1</v>
      </c>
      <c r="G23" s="8">
        <f>IF(E24=0,0,E23/E24)</f>
        <v>0</v>
      </c>
      <c r="H23" s="3"/>
      <c r="L23" s="14"/>
    </row>
    <row r="24" spans="1:15" ht="15.75" x14ac:dyDescent="0.25">
      <c r="E24" s="30">
        <f>IF(H18+B7&gt;0,2,0)</f>
        <v>0</v>
      </c>
      <c r="F24" s="2"/>
      <c r="L24" s="12"/>
    </row>
    <row r="25" spans="1:15" x14ac:dyDescent="0.25">
      <c r="L25" s="14"/>
    </row>
    <row r="26" spans="1:15" x14ac:dyDescent="0.25">
      <c r="A26" s="11" t="s">
        <v>5</v>
      </c>
      <c r="L26" s="14"/>
    </row>
    <row r="27" spans="1:15" x14ac:dyDescent="0.25">
      <c r="L27" s="14"/>
    </row>
    <row r="28" spans="1:15" x14ac:dyDescent="0.25">
      <c r="A28" t="s">
        <v>2</v>
      </c>
      <c r="C28" s="6">
        <v>1</v>
      </c>
      <c r="D28" s="6" t="s">
        <v>0</v>
      </c>
      <c r="E28" s="5">
        <f>C7</f>
        <v>0</v>
      </c>
      <c r="F28" s="33" t="s">
        <v>3</v>
      </c>
      <c r="G28" s="32">
        <v>1</v>
      </c>
      <c r="H28" s="6" t="s">
        <v>1</v>
      </c>
      <c r="I28" s="9" t="str">
        <f>IF(G23=0,"",C28-((E28/E29)*G28))</f>
        <v/>
      </c>
      <c r="L28" s="14"/>
    </row>
    <row r="29" spans="1:15" x14ac:dyDescent="0.25">
      <c r="E29" s="1">
        <f>G23</f>
        <v>0</v>
      </c>
      <c r="F29" s="33"/>
      <c r="G29" s="32"/>
      <c r="L29" s="14"/>
    </row>
    <row r="30" spans="1:15" x14ac:dyDescent="0.25">
      <c r="L30" s="14"/>
      <c r="M30" s="15"/>
      <c r="N30" s="15"/>
      <c r="O30" s="15"/>
    </row>
    <row r="31" spans="1:15" x14ac:dyDescent="0.25">
      <c r="A31" s="11" t="s">
        <v>6</v>
      </c>
      <c r="L31" s="14"/>
      <c r="M31" s="15"/>
      <c r="N31" s="15"/>
      <c r="O31" s="15"/>
    </row>
    <row r="32" spans="1:15" x14ac:dyDescent="0.25">
      <c r="A32" t="str">
        <f>IF(I28="","",IF(I28&gt;30%,"Dere har et omsetningsfall på over 30%, så dere kan søke på ordningen","Omsetningsfallet deres er mindre enn 30 %, noe som medfører at dere ikke kan søke på denne ordningen"))</f>
        <v/>
      </c>
      <c r="L32" s="14"/>
    </row>
    <row r="33" spans="9:12" x14ac:dyDescent="0.25">
      <c r="L33" s="14"/>
    </row>
    <row r="34" spans="9:12" x14ac:dyDescent="0.25">
      <c r="L34" s="14"/>
    </row>
    <row r="35" spans="9:12" x14ac:dyDescent="0.25">
      <c r="I35" s="29"/>
      <c r="L35" s="14"/>
    </row>
    <row r="36" spans="9:12" x14ac:dyDescent="0.25">
      <c r="L36" s="28"/>
    </row>
    <row r="37" spans="9:12" x14ac:dyDescent="0.25">
      <c r="L37" s="14"/>
    </row>
    <row r="38" spans="9:12" x14ac:dyDescent="0.25">
      <c r="L38" s="14"/>
    </row>
    <row r="39" spans="9:12" x14ac:dyDescent="0.25">
      <c r="L39" s="14"/>
    </row>
    <row r="40" spans="9:12" x14ac:dyDescent="0.25">
      <c r="L40" s="14"/>
    </row>
  </sheetData>
  <mergeCells count="7">
    <mergeCell ref="G28:G29"/>
    <mergeCell ref="F28:F29"/>
    <mergeCell ref="L17:L20"/>
    <mergeCell ref="L6:L15"/>
    <mergeCell ref="C5:D5"/>
    <mergeCell ref="C6:D6"/>
    <mergeCell ref="C7:D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FE536-9432-4226-BE90-2DA16E7F116E}">
  <dimension ref="A2:S42"/>
  <sheetViews>
    <sheetView zoomScale="90" zoomScaleNormal="90" workbookViewId="0">
      <selection activeCell="A6" sqref="A6:D6"/>
    </sheetView>
  </sheetViews>
  <sheetFormatPr defaultColWidth="11.42578125" defaultRowHeight="15" x14ac:dyDescent="0.25"/>
  <cols>
    <col min="1" max="1" width="18" customWidth="1"/>
    <col min="2" max="2" width="18.5703125" customWidth="1"/>
    <col min="3" max="3" width="16.5703125" customWidth="1"/>
    <col min="4" max="4" width="5" customWidth="1"/>
    <col min="5" max="5" width="16.5703125" customWidth="1"/>
    <col min="6" max="6" width="2.7109375" customWidth="1"/>
    <col min="7" max="7" width="13.7109375" customWidth="1"/>
    <col min="8" max="8" width="2.7109375" customWidth="1"/>
    <col min="9" max="9" width="15.7109375" customWidth="1"/>
    <col min="12" max="12" width="90.5703125" customWidth="1"/>
    <col min="13" max="13" width="12" customWidth="1"/>
    <col min="14" max="14" width="2.7109375" customWidth="1"/>
    <col min="16" max="16" width="2.5703125" customWidth="1"/>
    <col min="18" max="18" width="4.140625" customWidth="1"/>
    <col min="19" max="19" width="10.28515625" customWidth="1"/>
  </cols>
  <sheetData>
    <row r="2" spans="1:19" ht="15.75" x14ac:dyDescent="0.25">
      <c r="A2" s="12" t="s">
        <v>27</v>
      </c>
    </row>
    <row r="5" spans="1:19" s="13" customFormat="1" ht="46.5" customHeight="1" x14ac:dyDescent="0.25">
      <c r="A5" s="22" t="s">
        <v>7</v>
      </c>
      <c r="B5" s="22" t="s">
        <v>8</v>
      </c>
      <c r="C5" s="35" t="s">
        <v>18</v>
      </c>
      <c r="D5" s="35"/>
      <c r="E5" s="25" t="s">
        <v>20</v>
      </c>
      <c r="F5"/>
      <c r="G5"/>
      <c r="L5"/>
      <c r="M5"/>
      <c r="N5"/>
      <c r="O5"/>
      <c r="P5"/>
      <c r="Q5"/>
      <c r="R5"/>
      <c r="S5"/>
    </row>
    <row r="6" spans="1:19" ht="15" customHeight="1" x14ac:dyDescent="0.25">
      <c r="A6" s="20">
        <v>1000000</v>
      </c>
      <c r="B6" s="20">
        <v>800000</v>
      </c>
      <c r="C6" s="36">
        <v>200000</v>
      </c>
      <c r="D6" s="36"/>
      <c r="E6" s="23" t="s">
        <v>25</v>
      </c>
      <c r="L6" s="34" t="s">
        <v>9</v>
      </c>
    </row>
    <row r="7" spans="1:19" x14ac:dyDescent="0.25">
      <c r="A7" s="31">
        <f>SUM(A6)</f>
        <v>1000000</v>
      </c>
      <c r="B7" s="31">
        <f>SUM(B6)</f>
        <v>800000</v>
      </c>
      <c r="C7" s="37">
        <f>SUM(C6)</f>
        <v>200000</v>
      </c>
      <c r="D7" s="37"/>
      <c r="E7" s="10"/>
      <c r="L7" s="34"/>
    </row>
    <row r="8" spans="1:19" x14ac:dyDescent="0.25">
      <c r="L8" s="34"/>
    </row>
    <row r="9" spans="1:19" x14ac:dyDescent="0.25">
      <c r="A9" s="26" t="s">
        <v>23</v>
      </c>
      <c r="L9" s="34"/>
    </row>
    <row r="10" spans="1:19" x14ac:dyDescent="0.25">
      <c r="A10" s="27" t="s">
        <v>24</v>
      </c>
      <c r="L10" s="34"/>
    </row>
    <row r="11" spans="1:19" x14ac:dyDescent="0.25">
      <c r="L11" s="34"/>
    </row>
    <row r="12" spans="1:19" x14ac:dyDescent="0.25">
      <c r="A12" s="24"/>
      <c r="B12" s="24"/>
      <c r="L12" s="34"/>
    </row>
    <row r="13" spans="1:19" x14ac:dyDescent="0.25">
      <c r="A13" s="24"/>
      <c r="B13" s="24"/>
      <c r="L13" s="34"/>
    </row>
    <row r="14" spans="1:19" x14ac:dyDescent="0.25">
      <c r="A14" s="24"/>
      <c r="B14" s="24"/>
      <c r="L14" s="34"/>
    </row>
    <row r="15" spans="1:19" x14ac:dyDescent="0.25">
      <c r="A15" s="24"/>
      <c r="B15" s="24"/>
      <c r="L15" s="34"/>
    </row>
    <row r="16" spans="1:19" x14ac:dyDescent="0.25">
      <c r="A16" s="24"/>
      <c r="B16" s="24"/>
    </row>
    <row r="17" spans="1:15" ht="15" customHeight="1" x14ac:dyDescent="0.25">
      <c r="A17" s="24"/>
      <c r="B17" s="24"/>
      <c r="L17" s="34" t="s">
        <v>13</v>
      </c>
    </row>
    <row r="18" spans="1:15" x14ac:dyDescent="0.25">
      <c r="L18" s="34"/>
    </row>
    <row r="19" spans="1:15" x14ac:dyDescent="0.25">
      <c r="L19" s="34"/>
      <c r="M19" s="11"/>
      <c r="N19" s="11"/>
      <c r="O19" s="11"/>
    </row>
    <row r="20" spans="1:15" x14ac:dyDescent="0.25">
      <c r="L20" s="34"/>
    </row>
    <row r="21" spans="1:15" x14ac:dyDescent="0.25">
      <c r="A21" s="11" t="s">
        <v>4</v>
      </c>
      <c r="L21" s="34"/>
    </row>
    <row r="22" spans="1:15" x14ac:dyDescent="0.25">
      <c r="L22" s="34"/>
    </row>
    <row r="23" spans="1:15" x14ac:dyDescent="0.25">
      <c r="A23" t="s">
        <v>19</v>
      </c>
      <c r="E23" s="4">
        <f>B7+A7</f>
        <v>1800000</v>
      </c>
      <c r="F23" s="7" t="s">
        <v>1</v>
      </c>
      <c r="G23" s="8">
        <f>IF(E24=0,0,E23/E24)</f>
        <v>900000</v>
      </c>
      <c r="H23" s="3"/>
      <c r="L23" s="34"/>
    </row>
    <row r="24" spans="1:15" x14ac:dyDescent="0.25">
      <c r="E24" s="30">
        <f>IF(H18+B7&gt;0,2,0)</f>
        <v>2</v>
      </c>
      <c r="F24" s="2"/>
      <c r="L24" s="34"/>
    </row>
    <row r="25" spans="1:15" x14ac:dyDescent="0.25">
      <c r="L25" s="34"/>
    </row>
    <row r="26" spans="1:15" x14ac:dyDescent="0.25">
      <c r="A26" s="11" t="s">
        <v>5</v>
      </c>
      <c r="L26" s="34"/>
    </row>
    <row r="27" spans="1:15" x14ac:dyDescent="0.25">
      <c r="L27" s="34"/>
    </row>
    <row r="28" spans="1:15" x14ac:dyDescent="0.25">
      <c r="A28" t="s">
        <v>2</v>
      </c>
      <c r="C28" s="6">
        <v>1</v>
      </c>
      <c r="D28" s="6" t="s">
        <v>0</v>
      </c>
      <c r="E28" s="5">
        <f>C7</f>
        <v>200000</v>
      </c>
      <c r="F28" s="33" t="s">
        <v>3</v>
      </c>
      <c r="G28" s="32">
        <v>1</v>
      </c>
      <c r="H28" s="6" t="s">
        <v>1</v>
      </c>
      <c r="I28" s="9">
        <f>IF(G23=0,"",C28-((E28/E29)*G28))</f>
        <v>0.77777777777777779</v>
      </c>
      <c r="L28" s="14"/>
    </row>
    <row r="29" spans="1:15" x14ac:dyDescent="0.25">
      <c r="E29" s="1">
        <f>G23</f>
        <v>900000</v>
      </c>
      <c r="F29" s="33"/>
      <c r="G29" s="32"/>
      <c r="L29" s="14"/>
    </row>
    <row r="30" spans="1:15" x14ac:dyDescent="0.25">
      <c r="L30" t="s">
        <v>14</v>
      </c>
      <c r="M30" s="15">
        <v>1000000</v>
      </c>
      <c r="N30" s="15"/>
      <c r="O30" s="15"/>
    </row>
    <row r="31" spans="1:15" x14ac:dyDescent="0.25">
      <c r="A31" s="11" t="s">
        <v>6</v>
      </c>
      <c r="L31" t="s">
        <v>15</v>
      </c>
      <c r="M31" s="15">
        <v>800000</v>
      </c>
      <c r="N31" s="15"/>
      <c r="O31" s="15"/>
    </row>
    <row r="32" spans="1:15" x14ac:dyDescent="0.25">
      <c r="A32" t="str">
        <f>IF(I28="","",IF(I28&gt;30%,"Dere har et omsetningsfall på over 30%, så dere kan søke på ordningen","Omsetningsfallet deres er mindre enn 30 %, noe som medfører at dere ikke kan søke på denne ordningen"))</f>
        <v>Dere har et omsetningsfall på over 30%, så dere kan søke på ordningen</v>
      </c>
      <c r="L32" t="s">
        <v>16</v>
      </c>
      <c r="M32">
        <v>2</v>
      </c>
      <c r="N32" s="15"/>
      <c r="O32" s="15"/>
    </row>
    <row r="33" spans="9:19" x14ac:dyDescent="0.25">
      <c r="L33" t="s">
        <v>10</v>
      </c>
      <c r="M33" s="15">
        <v>200000</v>
      </c>
      <c r="N33" s="15"/>
      <c r="O33" s="15"/>
    </row>
    <row r="34" spans="9:19" x14ac:dyDescent="0.25">
      <c r="M34" s="15"/>
      <c r="N34" s="15"/>
      <c r="O34" s="15"/>
    </row>
    <row r="35" spans="9:19" x14ac:dyDescent="0.25">
      <c r="I35" s="29"/>
    </row>
    <row r="36" spans="9:19" x14ac:dyDescent="0.25">
      <c r="L36" s="40" t="s">
        <v>11</v>
      </c>
      <c r="M36" s="16">
        <v>1000000</v>
      </c>
      <c r="N36" s="19" t="s">
        <v>17</v>
      </c>
      <c r="O36" s="16">
        <v>800000</v>
      </c>
      <c r="P36" s="38" t="s">
        <v>1</v>
      </c>
      <c r="Q36" s="38">
        <v>400000</v>
      </c>
      <c r="R36" s="17"/>
      <c r="S36" s="17"/>
    </row>
    <row r="37" spans="9:19" x14ac:dyDescent="0.25">
      <c r="L37" s="40"/>
      <c r="M37" s="41">
        <v>2</v>
      </c>
      <c r="N37" s="41"/>
      <c r="O37" s="41"/>
      <c r="P37" s="38"/>
      <c r="Q37" s="38"/>
      <c r="R37" s="17"/>
      <c r="S37" s="17"/>
    </row>
    <row r="39" spans="9:19" x14ac:dyDescent="0.25">
      <c r="L39" s="42" t="s">
        <v>12</v>
      </c>
      <c r="M39" s="43">
        <v>1</v>
      </c>
      <c r="N39" s="38" t="s">
        <v>0</v>
      </c>
      <c r="O39" s="16">
        <v>200000</v>
      </c>
      <c r="P39" s="38" t="s">
        <v>3</v>
      </c>
      <c r="Q39" s="39">
        <v>1</v>
      </c>
      <c r="R39" s="38" t="s">
        <v>1</v>
      </c>
      <c r="S39" s="39">
        <v>0.77800000000000002</v>
      </c>
    </row>
    <row r="40" spans="9:19" x14ac:dyDescent="0.25">
      <c r="L40" s="42"/>
      <c r="M40" s="43"/>
      <c r="N40" s="38"/>
      <c r="O40" s="18">
        <v>900000</v>
      </c>
      <c r="P40" s="38"/>
      <c r="Q40" s="39"/>
      <c r="R40" s="38"/>
      <c r="S40" s="39"/>
    </row>
    <row r="41" spans="9:19" x14ac:dyDescent="0.25">
      <c r="L41" s="14"/>
    </row>
    <row r="42" spans="9:19" x14ac:dyDescent="0.25">
      <c r="L42" s="14"/>
    </row>
  </sheetData>
  <mergeCells count="18">
    <mergeCell ref="R39:R40"/>
    <mergeCell ref="S39:S40"/>
    <mergeCell ref="L36:L37"/>
    <mergeCell ref="P36:P37"/>
    <mergeCell ref="Q36:Q37"/>
    <mergeCell ref="M37:O37"/>
    <mergeCell ref="L39:L40"/>
    <mergeCell ref="M39:M40"/>
    <mergeCell ref="N39:N40"/>
    <mergeCell ref="P39:P40"/>
    <mergeCell ref="Q39:Q40"/>
    <mergeCell ref="L17:L27"/>
    <mergeCell ref="G28:G29"/>
    <mergeCell ref="C5:D5"/>
    <mergeCell ref="C6:D6"/>
    <mergeCell ref="C7:D7"/>
    <mergeCell ref="F28:F29"/>
    <mergeCell ref="L6:L15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189F13135CCF41ACC292D64AE5F9D3" ma:contentTypeVersion="12" ma:contentTypeDescription="Opprett et nytt dokument." ma:contentTypeScope="" ma:versionID="ed8e39c73cffffa569c127169e941913">
  <xsd:schema xmlns:xsd="http://www.w3.org/2001/XMLSchema" xmlns:xs="http://www.w3.org/2001/XMLSchema" xmlns:p="http://schemas.microsoft.com/office/2006/metadata/properties" xmlns:ns2="f154e28c-c194-4beb-bb1b-375564cca614" xmlns:ns3="c98467c1-8baf-492c-bacb-1c6d61422166" targetNamespace="http://schemas.microsoft.com/office/2006/metadata/properties" ma:root="true" ma:fieldsID="f84f1289088a5b339536f16999889a28" ns2:_="" ns3:_="">
    <xsd:import namespace="f154e28c-c194-4beb-bb1b-375564cca614"/>
    <xsd:import namespace="c98467c1-8baf-492c-bacb-1c6d614221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54e28c-c194-4beb-bb1b-375564cca6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8467c1-8baf-492c-bacb-1c6d6142216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E0EC70-AB73-4F99-BCFE-A92AC7195D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54e28c-c194-4beb-bb1b-375564cca614"/>
    <ds:schemaRef ds:uri="c98467c1-8baf-492c-bacb-1c6d614221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A84336-F2A4-440B-841F-DC33F1C87C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47698E-42E4-442C-9949-0534C8D70E38}">
  <ds:schemaRefs>
    <ds:schemaRef ds:uri="http://www.w3.org/XML/1998/namespace"/>
    <ds:schemaRef ds:uri="c98467c1-8baf-492c-bacb-1c6d61422166"/>
    <ds:schemaRef ds:uri="http://schemas.microsoft.com/office/2006/documentManagement/types"/>
    <ds:schemaRef ds:uri="f154e28c-c194-4beb-bb1b-375564cca614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f17750e5-b31e-4af6-ae15-9f660d527588}" enabled="0" method="" siteId="{f17750e5-b31e-4af6-ae15-9f660d52758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Rekneark</vt:lpstr>
      </vt:variant>
      <vt:variant>
        <vt:i4>2</vt:i4>
      </vt:variant>
    </vt:vector>
  </HeadingPairs>
  <TitlesOfParts>
    <vt:vector size="2" baseType="lpstr">
      <vt:lpstr>Utregning omsetningsfall</vt:lpstr>
      <vt:lpstr>Eksempel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Beate Varlid</dc:creator>
  <cp:lastModifiedBy>Øystein Fosstvedt</cp:lastModifiedBy>
  <cp:lastPrinted>2020-07-05T20:17:27Z</cp:lastPrinted>
  <dcterms:created xsi:type="dcterms:W3CDTF">2020-07-03T12:49:27Z</dcterms:created>
  <dcterms:modified xsi:type="dcterms:W3CDTF">2022-04-06T10:22:25Z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0x01010092189F13135CCF41ACC292D64AE5F9D3</vt:lpwstr>
  </property>
</Properties>
</file>