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Hovudprosjekt 2020/Filer til ny nettstad/"/>
    </mc:Choice>
  </mc:AlternateContent>
  <xr:revisionPtr revIDLastSave="0" documentId="8_{C169B6CD-A13C-42BD-AC84-315D4F83217F}" xr6:coauthVersionLast="46" xr6:coauthVersionMax="46" xr10:uidLastSave="{00000000-0000-0000-0000-000000000000}"/>
  <bookViews>
    <workbookView xWindow="-120" yWindow="-120" windowWidth="57840" windowHeight="23640" xr2:uid="{00000000-000D-0000-FFFF-FFFF00000000}"/>
  </bookViews>
  <sheets>
    <sheet name="Nøkkeltal entreprenørbingo" sheetId="4" r:id="rId1"/>
    <sheet name="Ark1" sheetId="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F22" i="4"/>
  <c r="G22" i="4" s="1"/>
  <c r="F21" i="4"/>
  <c r="G21" i="4" l="1"/>
</calcChain>
</file>

<file path=xl/sharedStrings.xml><?xml version="1.0" encoding="utf-8"?>
<sst xmlns="http://schemas.openxmlformats.org/spreadsheetml/2006/main" count="28" uniqueCount="28">
  <si>
    <t>Netto omsetning</t>
  </si>
  <si>
    <t>Hovudspel</t>
  </si>
  <si>
    <t>Sidespel</t>
  </si>
  <si>
    <t>Type spel</t>
  </si>
  <si>
    <t>Brutto omsetning</t>
  </si>
  <si>
    <t>Reell gevinst</t>
  </si>
  <si>
    <t>Gevinstandel av brutto omsetning</t>
  </si>
  <si>
    <t>Formåla sin andel av netto omsetning</t>
  </si>
  <si>
    <t>Formåla sin andel av brutto omsetning</t>
  </si>
  <si>
    <t>Totalt bingo:</t>
  </si>
  <si>
    <t>- derav omsetnad i bingohall</t>
  </si>
  <si>
    <t>- derav omsetnad på nett</t>
  </si>
  <si>
    <t>- derav databingo</t>
  </si>
  <si>
    <t>- derav papirbingo</t>
  </si>
  <si>
    <t>Belago</t>
  </si>
  <si>
    <t xml:space="preserve">* I denne tabellen er utbetalt til formål frå hovedspel og sidespel oppgitt før fråtrekk av gebyr for bingoløyve. </t>
  </si>
  <si>
    <r>
      <rPr>
        <b/>
        <sz val="11"/>
        <color theme="1"/>
        <rFont val="Calibri"/>
        <family val="2"/>
        <scheme val="minor"/>
      </rPr>
      <t>Faktisk utbetalt</t>
    </r>
    <r>
      <rPr>
        <sz val="11"/>
        <color theme="1"/>
        <rFont val="Calibri"/>
        <family val="2"/>
        <scheme val="minor"/>
      </rPr>
      <t xml:space="preserve"> til formål etter fråtrekk av gebyr for bingoløyve:</t>
    </r>
  </si>
  <si>
    <t>(merk: nokon bingoentreprenørar krev inn gebyr før første utbetaling til formål)</t>
  </si>
  <si>
    <t>Utover minstekrav</t>
  </si>
  <si>
    <t>Minstekrav bingo (etter gebyr)</t>
  </si>
  <si>
    <t>Minstekrav belago</t>
  </si>
  <si>
    <t>Organisasjonar som mottok bingoinntekter fra entreprenørbingo</t>
  </si>
  <si>
    <t>(merk 6 løyve blei ikkje starta opp)</t>
  </si>
  <si>
    <t>(inkl. 6 løyve som ikkje blei starta opp)</t>
  </si>
  <si>
    <r>
      <rPr>
        <b/>
        <sz val="11"/>
        <color theme="1"/>
        <rFont val="Calibri"/>
        <family val="2"/>
        <scheme val="minor"/>
      </rPr>
      <t>Faktisk utbetalt</t>
    </r>
    <r>
      <rPr>
        <sz val="11"/>
        <color theme="1"/>
        <rFont val="Calibri"/>
        <family val="2"/>
        <scheme val="minor"/>
      </rPr>
      <t xml:space="preserve"> til formåla frå Belago:</t>
    </r>
  </si>
  <si>
    <t>Tal bingohallar med løyve til entreprenørbingo</t>
  </si>
  <si>
    <t>Tal bingoløyve entreprenørbingo</t>
  </si>
  <si>
    <t>Til formål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</si>
</sst>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0.0\ %"/>
    <numFmt numFmtId="166" formatCode="_ * #,##0.00_ ;_ * \-#,##0.00_ ;_ * &quot;-&quot;??_ ;_ @_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2"/>
    <xf numFmtId="3" fontId="5" fillId="0" borderId="0" xfId="2" applyNumberFormat="1"/>
    <xf numFmtId="0" fontId="5" fillId="2" borderId="0" xfId="2" applyFill="1"/>
    <xf numFmtId="0" fontId="7" fillId="2" borderId="0" xfId="2" applyFont="1" applyFill="1"/>
    <xf numFmtId="164" fontId="7" fillId="2" borderId="0" xfId="2" applyNumberFormat="1" applyFont="1" applyFill="1"/>
    <xf numFmtId="165" fontId="7" fillId="2" borderId="0" xfId="3" applyNumberFormat="1" applyFont="1" applyFill="1"/>
    <xf numFmtId="165" fontId="5" fillId="2" borderId="0" xfId="1" applyNumberFormat="1" applyFont="1" applyFill="1"/>
    <xf numFmtId="165" fontId="5" fillId="2" borderId="0" xfId="2" applyNumberFormat="1" applyFill="1"/>
    <xf numFmtId="164" fontId="7" fillId="2" borderId="0" xfId="4" applyNumberFormat="1" applyFont="1" applyFill="1"/>
    <xf numFmtId="0" fontId="5" fillId="2" borderId="0" xfId="2" quotePrefix="1" applyFill="1"/>
    <xf numFmtId="164" fontId="5" fillId="2" borderId="0" xfId="4" applyNumberFormat="1" applyFont="1" applyFill="1"/>
    <xf numFmtId="165" fontId="5" fillId="2" borderId="0" xfId="3" applyNumberFormat="1" applyFont="1" applyFill="1"/>
    <xf numFmtId="164" fontId="5" fillId="2" borderId="0" xfId="2" applyNumberFormat="1" applyFill="1"/>
    <xf numFmtId="165" fontId="0" fillId="2" borderId="0" xfId="3" applyNumberFormat="1" applyFont="1" applyFill="1"/>
    <xf numFmtId="3" fontId="5" fillId="2" borderId="0" xfId="2" applyNumberFormat="1" applyFill="1"/>
    <xf numFmtId="0" fontId="3" fillId="2" borderId="0" xfId="2" applyFont="1" applyFill="1"/>
    <xf numFmtId="3" fontId="7" fillId="2" borderId="0" xfId="2" applyNumberFormat="1" applyFont="1" applyFill="1"/>
    <xf numFmtId="9" fontId="3" fillId="2" borderId="0" xfId="1" applyFont="1" applyFill="1"/>
    <xf numFmtId="164" fontId="0" fillId="2" borderId="0" xfId="4" applyNumberFormat="1" applyFont="1" applyFill="1"/>
    <xf numFmtId="0" fontId="2" fillId="2" borderId="0" xfId="2" applyFont="1" applyFill="1"/>
    <xf numFmtId="0" fontId="4" fillId="2" borderId="0" xfId="2" applyFont="1" applyFill="1"/>
    <xf numFmtId="0" fontId="7" fillId="3" borderId="1" xfId="2" applyFont="1" applyFill="1" applyBorder="1" applyAlignment="1">
      <alignment vertical="top"/>
    </xf>
    <xf numFmtId="0" fontId="7" fillId="3" borderId="1" xfId="2" applyFont="1" applyFill="1" applyBorder="1" applyAlignment="1">
      <alignment horizontal="center" vertical="top" wrapText="1"/>
    </xf>
  </cellXfs>
  <cellStyles count="5">
    <cellStyle name="Komma 2" xfId="4" xr:uid="{1248C239-A32C-42E9-81B8-4BD99A365B8D}"/>
    <cellStyle name="Normal" xfId="0" builtinId="0"/>
    <cellStyle name="Normal 2" xfId="2" xr:uid="{588A4FE9-C741-44FC-AC99-5E05094369DB}"/>
    <cellStyle name="Prosent" xfId="1" builtinId="5"/>
    <cellStyle name="Prosent 2" xfId="3" xr:uid="{14653964-B25E-4154-B288-712430E5B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turid_sognen_lottstift_no/Documents/H-mappe/Bingo/Bingo%202019/Statistikk/Statistikk%20entrepren&#248;rbingo%20heil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økkeltal entreprenørbingo"/>
      <sheetName val="Rekneskapstal entreprenørbingo"/>
      <sheetName val=" Utbet til formål entreprenør"/>
      <sheetName val="Belago"/>
      <sheetName val="løyve og hallar"/>
      <sheetName val="Nøkkeltal radiotv-foreiningsbin"/>
      <sheetName val="Ark1"/>
    </sheetNames>
    <sheetDataSet>
      <sheetData sheetId="0"/>
      <sheetData sheetId="1">
        <row r="472">
          <cell r="X472">
            <v>202613379</v>
          </cell>
          <cell r="Y472">
            <v>66093130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042B-3F82-46B2-9D36-C50C6314D29C}">
  <sheetPr>
    <tabColor theme="5" tint="0.79998168889431442"/>
  </sheetPr>
  <dimension ref="A1:K33"/>
  <sheetViews>
    <sheetView tabSelected="1" workbookViewId="0">
      <selection activeCell="G30" sqref="G30"/>
    </sheetView>
  </sheetViews>
  <sheetFormatPr baseColWidth="10" defaultColWidth="11.42578125" defaultRowHeight="15" outlineLevelRow="1" x14ac:dyDescent="0.25"/>
  <cols>
    <col min="1" max="1" width="45.42578125" style="1" customWidth="1"/>
    <col min="2" max="2" width="15.5703125" style="1" customWidth="1"/>
    <col min="3" max="9" width="16.5703125" style="1" customWidth="1"/>
    <col min="10" max="11" width="11.42578125" style="1"/>
    <col min="12" max="14" width="20.5703125" style="1" customWidth="1"/>
    <col min="15" max="16384" width="11.42578125" style="1"/>
  </cols>
  <sheetData>
    <row r="1" spans="1:11" ht="45" x14ac:dyDescent="0.25">
      <c r="A1" s="22" t="s">
        <v>3</v>
      </c>
      <c r="B1" s="23" t="s">
        <v>4</v>
      </c>
      <c r="C1" s="23" t="s">
        <v>5</v>
      </c>
      <c r="D1" s="23" t="s">
        <v>6</v>
      </c>
      <c r="E1" s="23" t="s">
        <v>0</v>
      </c>
      <c r="F1" s="23" t="s">
        <v>27</v>
      </c>
      <c r="G1" s="23" t="s">
        <v>7</v>
      </c>
      <c r="H1" s="23" t="s">
        <v>8</v>
      </c>
    </row>
    <row r="2" spans="1:11" x14ac:dyDescent="0.25">
      <c r="A2" s="3"/>
      <c r="B2" s="3"/>
      <c r="C2" s="3"/>
      <c r="D2" s="3"/>
      <c r="E2" s="3"/>
      <c r="F2" s="3"/>
      <c r="G2" s="3"/>
      <c r="H2" s="3"/>
    </row>
    <row r="3" spans="1:11" x14ac:dyDescent="0.25">
      <c r="A3" s="4" t="s">
        <v>9</v>
      </c>
      <c r="B3" s="5">
        <v>3706569077</v>
      </c>
      <c r="C3" s="5">
        <v>2968691140</v>
      </c>
      <c r="D3" s="6">
        <v>0.80092697001691415</v>
      </c>
      <c r="E3" s="5">
        <v>737877937</v>
      </c>
      <c r="F3" s="5">
        <v>188368014</v>
      </c>
      <c r="G3" s="6">
        <v>0.2552834345011728</v>
      </c>
      <c r="H3" s="7">
        <v>5.0820046810637114E-2</v>
      </c>
    </row>
    <row r="4" spans="1:11" x14ac:dyDescent="0.25">
      <c r="A4" s="3"/>
      <c r="B4" s="3"/>
      <c r="C4" s="3"/>
      <c r="D4" s="8"/>
      <c r="E4" s="3"/>
      <c r="F4" s="3"/>
      <c r="G4" s="8"/>
      <c r="H4" s="3"/>
    </row>
    <row r="5" spans="1:11" x14ac:dyDescent="0.25">
      <c r="A5" s="4" t="s">
        <v>1</v>
      </c>
      <c r="B5" s="9">
        <v>943521268</v>
      </c>
      <c r="C5" s="9">
        <v>685802933</v>
      </c>
      <c r="D5" s="6">
        <v>0.72685476868339127</v>
      </c>
      <c r="E5" s="5">
        <v>257718335</v>
      </c>
      <c r="F5" s="9">
        <v>44936317</v>
      </c>
      <c r="G5" s="6">
        <v>0.17436212677689386</v>
      </c>
      <c r="H5" s="3"/>
    </row>
    <row r="6" spans="1:11" x14ac:dyDescent="0.25">
      <c r="A6" s="10" t="s">
        <v>10</v>
      </c>
      <c r="B6" s="11">
        <v>737213731</v>
      </c>
      <c r="C6" s="11"/>
      <c r="D6" s="12"/>
      <c r="E6" s="13"/>
      <c r="F6" s="11"/>
      <c r="G6" s="12"/>
      <c r="H6" s="3"/>
    </row>
    <row r="7" spans="1:11" x14ac:dyDescent="0.25">
      <c r="A7" s="10" t="s">
        <v>11</v>
      </c>
      <c r="B7" s="11">
        <v>206307537</v>
      </c>
      <c r="C7" s="11"/>
      <c r="D7" s="12"/>
      <c r="E7" s="13"/>
      <c r="F7" s="11"/>
      <c r="G7" s="12"/>
      <c r="H7" s="3"/>
    </row>
    <row r="8" spans="1:11" x14ac:dyDescent="0.25">
      <c r="A8" s="3"/>
      <c r="B8" s="3"/>
      <c r="C8" s="3"/>
      <c r="D8" s="14"/>
      <c r="E8" s="3"/>
      <c r="F8" s="3"/>
      <c r="G8" s="8"/>
      <c r="H8" s="3"/>
    </row>
    <row r="9" spans="1:11" x14ac:dyDescent="0.25">
      <c r="A9" s="4" t="s">
        <v>2</v>
      </c>
      <c r="B9" s="9">
        <v>2763047809</v>
      </c>
      <c r="C9" s="9">
        <v>2282888207</v>
      </c>
      <c r="D9" s="6">
        <v>0.82622103011175219</v>
      </c>
      <c r="E9" s="9">
        <v>480159602</v>
      </c>
      <c r="F9" s="5">
        <v>143431697</v>
      </c>
      <c r="G9" s="6">
        <v>0.29871671086565088</v>
      </c>
      <c r="H9" s="3"/>
    </row>
    <row r="10" spans="1:11" x14ac:dyDescent="0.25">
      <c r="A10" s="10" t="s">
        <v>12</v>
      </c>
      <c r="B10" s="11">
        <v>2762691559</v>
      </c>
      <c r="C10" s="11">
        <v>2282636377</v>
      </c>
      <c r="D10" s="12">
        <v>0.82623641772961309</v>
      </c>
      <c r="E10" s="11">
        <v>480055182</v>
      </c>
      <c r="F10" s="11">
        <v>143400370</v>
      </c>
      <c r="G10" s="12">
        <v>0.2987164296457902</v>
      </c>
      <c r="H10" s="3"/>
    </row>
    <row r="11" spans="1:11" x14ac:dyDescent="0.25">
      <c r="A11" s="10" t="s">
        <v>13</v>
      </c>
      <c r="B11" s="11">
        <v>356250</v>
      </c>
      <c r="C11" s="11">
        <v>251830</v>
      </c>
      <c r="D11" s="12">
        <v>0.70689122807017546</v>
      </c>
      <c r="E11" s="11">
        <v>104420</v>
      </c>
      <c r="F11" s="11">
        <v>31327</v>
      </c>
      <c r="G11" s="12">
        <v>0.30000957670944262</v>
      </c>
      <c r="H11" s="3"/>
    </row>
    <row r="12" spans="1:11" x14ac:dyDescent="0.25">
      <c r="A12" s="3"/>
      <c r="B12" s="3"/>
      <c r="C12" s="3"/>
      <c r="D12" s="12"/>
      <c r="E12" s="3"/>
      <c r="F12" s="3"/>
      <c r="G12" s="12"/>
      <c r="H12" s="3"/>
    </row>
    <row r="13" spans="1:11" x14ac:dyDescent="0.25">
      <c r="A13" s="4" t="s">
        <v>14</v>
      </c>
      <c r="B13" s="9">
        <v>1929333587</v>
      </c>
      <c r="C13" s="9">
        <v>1795749148</v>
      </c>
      <c r="D13" s="12">
        <v>0.93076135723749265</v>
      </c>
      <c r="E13" s="5">
        <v>133584439</v>
      </c>
      <c r="F13" s="9">
        <v>40075332</v>
      </c>
      <c r="G13" s="12">
        <v>0.30018022533298211</v>
      </c>
      <c r="H13" s="3"/>
      <c r="K13" s="2"/>
    </row>
    <row r="14" spans="1:11" x14ac:dyDescent="0.25">
      <c r="A14" s="3"/>
      <c r="B14" s="3"/>
      <c r="C14" s="3"/>
      <c r="D14" s="3"/>
      <c r="E14" s="3"/>
      <c r="F14" s="3"/>
      <c r="G14" s="3"/>
      <c r="H14" s="3"/>
    </row>
    <row r="15" spans="1:11" x14ac:dyDescent="0.25">
      <c r="A15" s="3" t="s">
        <v>15</v>
      </c>
      <c r="B15" s="3"/>
      <c r="C15" s="3"/>
      <c r="D15" s="3"/>
      <c r="E15" s="3"/>
      <c r="F15" s="3"/>
      <c r="G15" s="3"/>
      <c r="H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 t="s">
        <v>16</v>
      </c>
      <c r="B17" s="4"/>
      <c r="C17" s="4"/>
      <c r="D17" s="4"/>
      <c r="E17" s="4"/>
      <c r="F17" s="9">
        <v>182147359</v>
      </c>
      <c r="G17" s="7">
        <v>0.24685296831147832</v>
      </c>
      <c r="H17" s="7">
        <v>4.9141768362084677E-2</v>
      </c>
    </row>
    <row r="18" spans="1:8" x14ac:dyDescent="0.25">
      <c r="A18" s="3" t="s">
        <v>17</v>
      </c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15"/>
      <c r="G19" s="3"/>
      <c r="H19" s="3"/>
    </row>
    <row r="20" spans="1:8" hidden="1" outlineLevel="1" x14ac:dyDescent="0.25">
      <c r="A20" s="3"/>
      <c r="B20" s="3"/>
      <c r="C20" s="13"/>
      <c r="D20" s="3"/>
      <c r="E20" s="3"/>
      <c r="F20" s="3"/>
      <c r="G20" s="3" t="s">
        <v>18</v>
      </c>
      <c r="H20" s="3"/>
    </row>
    <row r="21" spans="1:8" hidden="1" outlineLevel="1" x14ac:dyDescent="0.25">
      <c r="A21" s="3" t="s">
        <v>19</v>
      </c>
      <c r="B21" s="3"/>
      <c r="C21" s="3"/>
      <c r="D21" s="3"/>
      <c r="E21" s="3"/>
      <c r="F21" s="15">
        <f>'[1]Rekneskapstal entreprenørbingo'!X472</f>
        <v>202613379</v>
      </c>
      <c r="G21" s="13">
        <f>F17-F21</f>
        <v>-20466020</v>
      </c>
      <c r="H21" s="3"/>
    </row>
    <row r="22" spans="1:8" hidden="1" outlineLevel="1" x14ac:dyDescent="0.25">
      <c r="A22" s="3" t="s">
        <v>20</v>
      </c>
      <c r="B22" s="3"/>
      <c r="C22" s="3"/>
      <c r="D22" s="3"/>
      <c r="E22" s="3"/>
      <c r="F22" s="15">
        <f>'[1]Rekneskapstal entreprenørbingo'!Y472</f>
        <v>66093130</v>
      </c>
      <c r="G22" s="13">
        <f>F13-F22</f>
        <v>-26017798</v>
      </c>
      <c r="H22" s="3"/>
    </row>
    <row r="23" spans="1:8" collapsed="1" x14ac:dyDescent="0.25">
      <c r="A23" s="16" t="s">
        <v>24</v>
      </c>
      <c r="B23" s="3"/>
      <c r="C23" s="3"/>
      <c r="D23" s="3"/>
      <c r="E23" s="3"/>
      <c r="F23" s="17">
        <v>40099407</v>
      </c>
      <c r="G23" s="18">
        <f>F23/E13</f>
        <v>0.30018022533298211</v>
      </c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19"/>
      <c r="C26" s="3"/>
      <c r="D26" s="3"/>
      <c r="E26" s="3"/>
      <c r="F26" s="3"/>
      <c r="G26" s="3"/>
      <c r="H26" s="3"/>
    </row>
    <row r="27" spans="1:8" x14ac:dyDescent="0.25">
      <c r="A27" s="3"/>
      <c r="B27" s="4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13"/>
      <c r="G28" s="3"/>
      <c r="H28" s="3"/>
    </row>
    <row r="29" spans="1:8" x14ac:dyDescent="0.25">
      <c r="A29" s="3" t="s">
        <v>21</v>
      </c>
      <c r="B29" s="3"/>
      <c r="C29" s="3">
        <v>3106</v>
      </c>
      <c r="D29" s="3"/>
      <c r="E29" s="3"/>
      <c r="F29" s="3"/>
      <c r="G29" s="3"/>
      <c r="H29" s="3"/>
    </row>
    <row r="30" spans="1:8" x14ac:dyDescent="0.25">
      <c r="A30" s="20" t="s">
        <v>26</v>
      </c>
      <c r="B30" s="3"/>
      <c r="C30" s="3">
        <v>233</v>
      </c>
      <c r="D30" s="21" t="s">
        <v>22</v>
      </c>
      <c r="E30" s="3"/>
      <c r="F30" s="3"/>
      <c r="G30" s="3"/>
      <c r="H30" s="3"/>
    </row>
    <row r="31" spans="1:8" x14ac:dyDescent="0.25">
      <c r="A31" s="20" t="s">
        <v>25</v>
      </c>
      <c r="B31" s="3"/>
      <c r="C31" s="3">
        <v>229</v>
      </c>
      <c r="D31" s="21" t="s">
        <v>23</v>
      </c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C4FF-EFB6-46D6-815D-7157964FBF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Nøkkeltal entreprenørbingo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Bjørn Leirdal</cp:lastModifiedBy>
  <dcterms:created xsi:type="dcterms:W3CDTF">2021-04-15T08:58:19Z</dcterms:created>
  <dcterms:modified xsi:type="dcterms:W3CDTF">2021-05-25T08:12:36Z</dcterms:modified>
</cp:coreProperties>
</file>